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PangJee Working Sales\Sales 2024\2025\202507\20250717\อาคารยังไม่มีชื่อ ซอยเพชรบุรี15\"/>
    </mc:Choice>
  </mc:AlternateContent>
  <xr:revisionPtr revIDLastSave="0" documentId="13_ncr:1_{B56A2187-F5DA-4F6E-93F3-6E20876F4D53}" xr6:coauthVersionLast="43" xr6:coauthVersionMax="43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<sst xmlns="http://schemas.openxmlformats.org/spreadsheetml/2006/main" count="1070" uniqueCount="562">
  <si>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</si>
  <si>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</si>
  <si>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</si>
  <si>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</si>
  <si>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</si>
  <si>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</si>
  <si>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</si>
  <si>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</si>
  <si>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</si>
  <si>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</si>
  <si>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</si>
  <si>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</si>
  <si>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</si>
  <si>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</si>
  <si>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</si>
  <si>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</si>
  <si>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</si>
  <si>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</si>
  <si>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</si>
  <si>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</si>
  <si>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</si>
  <si>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</si>
  <si>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</si>
  <si>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</si>
  <si>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</si>
  <si>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</si>
  <si>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</si>
  <si>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</si>
  <si>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</si>
  <si>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</si>
  <si>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</si>
  <si>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</si>
  <si>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</si>
  <si>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</si>
  <si>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</si>
  <si>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</si>
  <si>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</si>
  <si>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</si>
  <si>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</si>
  <si>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</si>
  <si>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</si>
  <si>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</si>
  <si>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</si>
  <si>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</si>
  <si>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</si>
  <si>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</si>
  <si>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</si>
  <si>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</si>
  <si>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</si>
  <si>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</si>
  <si>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</si>
  <si>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</si>
  <si>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</si>
  <si>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</si>
  <si>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</si>
  <si>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</si>
  <si>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</si>
  <si>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</si>
  <si>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</si>
  <si>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</si>
  <si>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</si>
  <si>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</si>
  <si>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</si>
  <si>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</si>
  <si>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</si>
  <si>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</si>
  <si>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</si>
  <si>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</si>
  <si>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</si>
  <si>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</si>
  <si>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</si>
  <si>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</si>
  <si>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</si>
  <si>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</si>
  <si>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</si>
  <si>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</si>
  <si>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</si>
  <si>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</si>
  <si>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</si>
  <si>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</si>
  <si>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</si>
  <si>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</si>
  <si>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</si>
  <si>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</si>
  <si>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</si>
  <si>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</si>
  <si>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</si>
  <si>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</si>
  <si>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</si>
  <si>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</si>
  <si>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</si>
  <si>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</si>
  <si>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</si>
  <si>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</si>
  <si>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</si>
  <si>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</si>
  <si>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</si>
  <si>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</si>
  <si>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</si>
  <si>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</si>
  <si>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</si>
  <si>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</si>
  <si>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</si>
  <si>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</si>
  <si>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</si>
  <si>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</si>
  <si>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</si>
  <si>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</si>
  <si>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</si>
  <si>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</si>
  <si>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</si>
  <si>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</si>
  <si>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</si>
  <si>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</si>
  <si>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</si>
  <si>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</si>
  <si>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</si>
  <si>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</si>
  <si>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</si>
  <si>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</si>
  <si>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</si>
  <si>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</si>
  <si>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</si>
  <si>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</si>
  <si>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</si>
  <si>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</si>
  <si>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</si>
  <si>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</si>
  <si>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</si>
  <si>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</si>
  <si>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</si>
  <si>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</si>
  <si>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</si>
  <si>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</si>
  <si>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</si>
  <si>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</si>
  <si>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</si>
  <si>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</si>
  <si>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</si>
  <si>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</si>
  <si>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</si>
  <si>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</si>
  <si>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</si>
  <si>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</si>
  <si>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</si>
  <si>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</si>
  <si>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</si>
  <si>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</si>
  <si>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</si>
  <si>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</si>
  <si>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</si>
  <si>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</si>
  <si>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</si>
  <si>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</si>
  <si>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</si>
  <si>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</si>
  <si>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</si>
  <si>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</si>
  <si>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</si>
  <si>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</si>
  <si>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</si>
  <si>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</si>
  <si>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</si>
  <si>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</si>
  <si>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</si>
  <si>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</si>
  <si>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</si>
  <si>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</si>
  <si>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</si>
  <si>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</si>
  <si>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</si>
  <si>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</si>
  <si>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</si>
  <si>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</si>
  <si>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</si>
  <si>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</si>
  <si>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</si>
  <si>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</si>
  <si>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</si>
  <si>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</si>
  <si>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</si>
  <si>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</si>
  <si>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</si>
  <si>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</si>
  <si>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</si>
  <si>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</si>
  <si>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</si>
  <si>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</si>
  <si>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</si>
  <si>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</si>
  <si>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</si>
  <si>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</si>
  <si>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</si>
  <si>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</si>
  <si>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</si>
  <si>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</si>
  <si>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</si>
  <si>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</si>
  <si>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</si>
  <si>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</si>
  <si>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</si>
  <si>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</si>
  <si>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</si>
  <si>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</si>
  <si>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</si>
  <si>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</si>
  <si>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</si>
  <si>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</si>
  <si>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</si>
  <si>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</si>
  <si>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</si>
  <si>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</si>
  <si>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</si>
  <si>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</si>
  <si>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</si>
  <si>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</si>
  <si>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</si>
  <si>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</si>
  <si>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</si>
  <si>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</si>
  <si>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</si>
  <si>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</si>
  <si>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</si>
  <si>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</si>
  <si>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</si>
  <si>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</si>
  <si>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</si>
  <si>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</si>
  <si>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</si>
  <si>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</si>
  <si>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</si>
  <si>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</si>
  <si>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</si>
  <si>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</si>
  <si>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</si>
  <si>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</si>
  <si>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</si>
  <si>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</si>
  <si>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</si>
  <si>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</si>
  <si>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</si>
  <si>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</si>
  <si>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</si>
  <si>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</si>
  <si>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</si>
  <si>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</si>
  <si>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</si>
  <si>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</si>
  <si>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</si>
  <si>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</si>
  <si>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</si>
  <si>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</si>
  <si>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</si>
  <si>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</si>
  <si>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</si>
  <si>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</si>
  <si>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</si>
  <si>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</si>
  <si>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</si>
  <si>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</si>
  <si>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</si>
  <si>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</si>
  <si>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</si>
  <si>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</si>
  <si>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</si>
  <si>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</si>
  <si>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</si>
  <si>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</si>
  <si>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</si>
  <si>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</si>
  <si>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</si>
  <si>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</si>
  <si>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</si>
  <si>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</si>
  <si>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</si>
  <si>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</si>
  <si>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</si>
  <si>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</si>
  <si>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</si>
  <si>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</si>
  <si>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</si>
  <si>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</si>
  <si>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</si>
  <si>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</si>
  <si>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</si>
  <si>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</si>
  <si>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</si>
  <si>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</si>
  <si>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</si>
  <si>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</si>
  <si>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</si>
  <si>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</si>
  <si>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</si>
  <si>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</si>
  <si>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</si>
  <si>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</si>
  <si>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</si>
  <si>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</si>
  <si>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</si>
  <si>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</si>
  <si>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</si>
  <si>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</si>
  <si>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</si>
  <si>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</si>
  <si>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</si>
  <si>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</si>
  <si>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</si>
  <si>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</si>
  <si>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</si>
  <si>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</si>
  <si>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</si>
  <si>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</si>
  <si>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</si>
  <si>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</si>
  <si>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</si>
  <si>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</si>
  <si>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</si>
  <si>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</si>
  <si>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</si>
  <si>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</si>
  <si>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</si>
  <si>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</si>
  <si>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</si>
  <si>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</si>
  <si>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</si>
  <si>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</si>
  <si>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</si>
  <si>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</si>
  <si>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</si>
  <si>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</si>
  <si>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</si>
  <si>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</si>
  <si>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</si>
  <si>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</si>
  <si>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</si>
  <si>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</si>
  <si>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</si>
  <si>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</si>
  <si>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</si>
  <si>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</si>
  <si>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</si>
  <si>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</si>
  <si>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</si>
  <si>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</si>
  <si>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</si>
  <si>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</si>
  <si>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</si>
  <si>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</si>
  <si>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</si>
  <si>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</si>
  <si>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</si>
  <si>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</si>
  <si>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</si>
  <si>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</si>
  <si>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</si>
  <si>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</si>
  <si>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</si>
  <si>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</si>
  <si>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</si>
  <si>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</si>
  <si>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</si>
  <si>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</si>
  <si>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</si>
  <si>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</si>
  <si>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</si>
  <si>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</si>
  <si>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</si>
  <si>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</si>
  <si>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</si>
  <si>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</si>
  <si>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</si>
  <si>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</si>
  <si>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</si>
  <si>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</si>
  <si>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</si>
  <si>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</si>
  <si>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</si>
  <si>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</si>
  <si>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</si>
  <si>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</si>
  <si>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</si>
  <si>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</si>
  <si>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</si>
  <si>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</si>
  <si>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</si>
  <si>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</si>
  <si>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</si>
  <si>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</si>
  <si>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</si>
  <si>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</si>
  <si>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</si>
  <si>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</si>
  <si>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</si>
  <si>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</si>
  <si>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</si>
  <si>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</si>
  <si>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</si>
  <si>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</si>
  <si>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</si>
  <si>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</si>
  <si>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</si>
  <si>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</si>
  <si>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</si>
  <si>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</si>
  <si>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</si>
  <si>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</si>
  <si>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</si>
  <si>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</si>
  <si>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</si>
  <si>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</si>
  <si>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</si>
  <si>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</si>
  <si>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</si>
  <si>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</si>
  <si>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</si>
  <si>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</si>
  <si>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</si>
  <si>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</si>
  <si>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</si>
  <si>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</si>
  <si>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</si>
  <si>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</si>
  <si>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</si>
  <si>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</si>
  <si>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</si>
  <si>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</si>
  <si>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</si>
  <si>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</si>
  <si>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</si>
  <si>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</si>
  <si>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</si>
  <si>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</si>
  <si>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</si>
  <si>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</si>
  <si>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</si>
  <si>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</si>
  <si>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</si>
  <si>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</si>
  <si>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</si>
  <si>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</si>
  <si>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</si>
  <si>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</si>
  <si>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</si>
  <si>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</si>
  <si>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</si>
  <si>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</si>
  <si>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</si>
  <si>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</si>
  <si>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</si>
  <si>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</si>
  <si>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</si>
  <si>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</si>
  <si>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</si>
  <si>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</si>
  <si>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</si>
  <si>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</si>
  <si>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</si>
  <si>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</si>
  <si>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</si>
  <si>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</si>
  <si>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</si>
  <si>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</si>
  <si>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</si>
  <si>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</si>
  <si>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</si>
  <si>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</si>
  <si>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</si>
  <si>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</si>
  <si>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</si>
  <si>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</si>
  <si>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</si>
  <si>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</si>
  <si>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</si>
  <si>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</si>
  <si>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</si>
  <si>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</si>
  <si>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</si>
  <si>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</si>
  <si>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</si>
  <si>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</si>
  <si>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</si>
  <si>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</si>
  <si>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</si>
  <si>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</si>
  <si>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</si>
  <si>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</si>
  <si>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</si>
  <si>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</si>
  <si>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</si>
  <si>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</si>
  <si>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</si>
  <si>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</si>
  <si>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</si>
  <si>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</si>
  <si>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</si>
  <si>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</si>
  <si>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</si>
  <si>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</si>
  <si>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</si>
  <si>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</si>
  <si>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</si>
  <si>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</si>
  <si>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</si>
  <si>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</si>
  <si>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</si>
  <si>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</si>
  <si>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</si>
  <si>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</si>
  <si>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</si>
  <si>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</si>
  <si>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</si>
  <si>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</si>
  <si>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</si>
  <si>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</si>
  <si>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</si>
  <si>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</si>
  <si>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</si>
  <si>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</si>
  <si>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</si>
  <si>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</si>
  <si>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</si>
  <si>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</si>
  <si>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</si>
  <si>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</si>
  <si>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</si>
  <si>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</si>
  <si>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</si>
  <si>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</si>
  <si>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</si>
  <si>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</si>
  <si>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</si>
  <si>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</si>
  <si>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</si>
  <si>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</si>
  <si>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</si>
  <si>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</si>
  <si>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</si>
  <si>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</si>
  <si>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</si>
  <si>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</si>
  <si>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</si>
  <si>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</si>
  <si>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</si>
  <si>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</si>
  <si>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</si>
  <si>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</si>
  <si>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</si>
  <si>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</si>
  <si>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</si>
  <si>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</si>
  <si>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</si>
  <si>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</si>
  <si>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</si>
  <si>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</si>
  <si>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คุณนนท์</t>
  </si>
  <si>
    <t>098-675-0219</t>
  </si>
  <si>
    <t>45/2 ซอยเพชรบุรี15 ถนน เพชรบุรี เขตราชเทวี กรุงเทพมหานคร</t>
  </si>
  <si>
    <t>https://maps.app.goo.gl/79xvBXwD84EDmLBVA</t>
  </si>
  <si>
    <t xml:space="preserve">เป็นอาคารสร้างใหม่ยังไม่มีชื่อ </t>
  </si>
  <si>
    <t>สำรวจระบบ WIFI ภายในอาคาร</t>
  </si>
  <si>
    <t>อาคารยังไม่มีชื่อ ซอยเพชรบุรี15</t>
  </si>
  <si>
    <t>HP202507083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</si>
</sst>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107577</xdr:colOff>
      <xdr:row>0</xdr:row>
      <xdr:rowOff>116541</xdr:rowOff>
    </xdr:from>
    <xdr:to>
      <xdr:col>2</xdr:col>
      <xdr:colOff>2169459</xdr:colOff>
      <xdr:row>18</xdr:row>
      <xdr:rowOff>43609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577" y="116541"/>
          <a:ext cx="4034117" cy="5377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79xvBXwD84EDmLBVA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522</v>
      </c>
      <c r="Q3" s="121" t="s">
        <v>482</v>
      </c>
      <c r="R3" s="122" t="s">
        <v>271</v>
      </c>
      <c r="S3" s="123" t="s">
        <v>317</v>
      </c>
      <c r="T3" s="124" t="s">
        <v>318</v>
      </c>
      <c r="U3" s="125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523</v>
      </c>
      <c r="Q4" s="121" t="s">
        <v>486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524</v>
      </c>
      <c r="Q5" s="121" t="s">
        <v>548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20" t="s">
        <v>131</v>
      </c>
      <c r="P6" s="120" t="s">
        <v>450</v>
      </c>
      <c r="Q6" s="129" t="s">
        <v>454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487</v>
      </c>
      <c r="P7" s="120" t="s">
        <v>450</v>
      </c>
      <c r="Q7" s="121" t="s">
        <v>455</v>
      </c>
      <c r="R7" s="126" t="s">
        <v>492</v>
      </c>
      <c r="S7" s="124"/>
      <c r="T7" s="126" t="s">
        <v>493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9" t="s">
        <v>520</v>
      </c>
      <c r="P8" s="120" t="s">
        <v>306</v>
      </c>
      <c r="Q8" s="121" t="s">
        <v>526</v>
      </c>
      <c r="R8" s="122" t="s">
        <v>521</v>
      </c>
      <c r="S8" s="123" t="s">
        <v>527</v>
      </c>
      <c r="T8" s="124" t="s">
        <v>531</v>
      </c>
      <c r="U8" s="125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20" t="s">
        <v>415</v>
      </c>
      <c r="P9" s="120" t="s">
        <v>306</v>
      </c>
      <c r="Q9" s="130" t="s">
        <v>547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9" t="s">
        <v>133</v>
      </c>
      <c r="P10" s="120" t="s">
        <v>528</v>
      </c>
      <c r="Q10" s="121" t="s">
        <v>456</v>
      </c>
      <c r="R10" s="122" t="s">
        <v>272</v>
      </c>
      <c r="S10" s="123" t="s">
        <v>494</v>
      </c>
      <c r="T10" s="133" t="s">
        <v>495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4" t="s">
        <v>135</v>
      </c>
      <c r="P11" s="120" t="s">
        <v>524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20" t="s">
        <v>488</v>
      </c>
      <c r="P12" s="120" t="s">
        <v>306</v>
      </c>
      <c r="Q12" s="121" t="s">
        <v>457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422</v>
      </c>
      <c r="P13" s="120" t="s">
        <v>306</v>
      </c>
      <c r="Q13" s="121" t="s">
        <v>458</v>
      </c>
      <c r="R13" s="122" t="s">
        <v>496</v>
      </c>
      <c r="S13" s="123"/>
      <c r="T13" s="126" t="s">
        <v>497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20" t="s">
        <v>444</v>
      </c>
      <c r="P14" s="120" t="s">
        <v>306</v>
      </c>
      <c r="Q14" s="121" t="s">
        <v>459</v>
      </c>
      <c r="R14" s="122" t="s">
        <v>498</v>
      </c>
      <c r="S14" s="124" t="s">
        <v>451</v>
      </c>
      <c r="T14" s="126" t="s">
        <v>452</v>
      </c>
      <c r="U14" s="125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4" t="s">
        <v>489</v>
      </c>
      <c r="P15" s="120" t="s">
        <v>306</v>
      </c>
      <c r="Q15" s="121" t="s">
        <v>460</v>
      </c>
      <c r="R15" s="122" t="s">
        <v>499</v>
      </c>
      <c r="S15" s="124"/>
      <c r="T15" s="126" t="s">
        <v>453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20" t="s">
        <v>137</v>
      </c>
      <c r="P16" s="120" t="s">
        <v>529</v>
      </c>
      <c r="Q16" s="121" t="s">
        <v>461</v>
      </c>
      <c r="R16" s="122" t="s">
        <v>276</v>
      </c>
      <c r="S16" s="124" t="s">
        <v>324</v>
      </c>
      <c r="T16" s="124" t="s">
        <v>138</v>
      </c>
      <c r="U16" s="125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7" t="s">
        <v>139</v>
      </c>
      <c r="P17" s="120" t="s">
        <v>530</v>
      </c>
      <c r="Q17" s="121" t="s">
        <v>462</v>
      </c>
      <c r="R17" s="122" t="s">
        <v>277</v>
      </c>
      <c r="S17" s="124" t="s">
        <v>325</v>
      </c>
      <c r="T17" s="124" t="s">
        <v>302</v>
      </c>
      <c r="U17" s="125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466</v>
      </c>
      <c r="P18" s="120" t="s">
        <v>306</v>
      </c>
      <c r="Q18" s="121" t="s">
        <v>467</v>
      </c>
      <c r="R18" s="122" t="s">
        <v>468</v>
      </c>
      <c r="S18" s="123" t="s">
        <v>500</v>
      </c>
      <c r="T18" s="124" t="s">
        <v>501</v>
      </c>
      <c r="U18" s="125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463</v>
      </c>
      <c r="R19" s="123" t="s">
        <v>278</v>
      </c>
      <c r="S19" s="123" t="s">
        <v>326</v>
      </c>
      <c r="T19" s="124" t="s">
        <v>141</v>
      </c>
      <c r="U19" s="125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502</v>
      </c>
      <c r="Q20" s="121" t="s">
        <v>503</v>
      </c>
      <c r="R20" s="123" t="s">
        <v>282</v>
      </c>
      <c r="S20" s="123" t="s">
        <v>332</v>
      </c>
      <c r="T20" s="124" t="s">
        <v>333</v>
      </c>
      <c r="U20" s="125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502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490</v>
      </c>
      <c r="P22" s="120" t="s">
        <v>504</v>
      </c>
      <c r="Q22" s="121" t="s">
        <v>505</v>
      </c>
      <c r="R22" s="124" t="s">
        <v>279</v>
      </c>
      <c r="S22" s="124" t="s">
        <v>327</v>
      </c>
      <c r="T22" s="124" t="s">
        <v>506</v>
      </c>
      <c r="U22" s="125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9" t="s">
        <v>491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20" t="s">
        <v>412</v>
      </c>
      <c r="P24" s="120" t="s">
        <v>532</v>
      </c>
      <c r="Q24" s="125" t="s">
        <v>464</v>
      </c>
      <c r="R24" s="123" t="s">
        <v>413</v>
      </c>
      <c r="S24" s="135" t="s">
        <v>414</v>
      </c>
      <c r="T24" s="132" t="s">
        <v>465</v>
      </c>
      <c r="U24" s="125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20" t="s">
        <v>303</v>
      </c>
      <c r="P25" s="120" t="s">
        <v>507</v>
      </c>
      <c r="Q25" s="129" t="s">
        <v>304</v>
      </c>
      <c r="R25" s="126" t="s">
        <v>305</v>
      </c>
      <c r="S25" s="124"/>
      <c r="T25" s="124"/>
      <c r="U25" s="125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522</v>
      </c>
      <c r="E3" s="121" t="s">
        <v>482</v>
      </c>
      <c r="F3" s="122" t="s">
        <v>271</v>
      </c>
      <c r="G3" s="123" t="s">
        <v>317</v>
      </c>
      <c r="H3" s="124" t="s">
        <v>318</v>
      </c>
      <c r="I3" s="125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523</v>
      </c>
      <c r="E4" s="121" t="s">
        <v>486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524</v>
      </c>
      <c r="E5" s="121" t="s">
        <v>548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450</v>
      </c>
      <c r="E6" s="129" t="s">
        <v>454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487</v>
      </c>
      <c r="D7" s="120" t="s">
        <v>450</v>
      </c>
      <c r="E7" s="121" t="s">
        <v>455</v>
      </c>
      <c r="F7" s="126" t="s">
        <v>492</v>
      </c>
      <c r="G7" s="124"/>
      <c r="H7" s="126" t="s">
        <v>493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520</v>
      </c>
      <c r="D8" s="120" t="s">
        <v>306</v>
      </c>
      <c r="E8" s="121" t="s">
        <v>526</v>
      </c>
      <c r="F8" s="122" t="s">
        <v>521</v>
      </c>
      <c r="G8" s="123" t="s">
        <v>527</v>
      </c>
      <c r="H8" s="124" t="s">
        <v>531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547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9" t="s">
        <v>133</v>
      </c>
      <c r="D10" s="120" t="s">
        <v>528</v>
      </c>
      <c r="E10" s="121" t="s">
        <v>456</v>
      </c>
      <c r="F10" s="122" t="s">
        <v>272</v>
      </c>
      <c r="G10" s="123" t="s">
        <v>494</v>
      </c>
      <c r="H10" s="133" t="s">
        <v>495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524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488</v>
      </c>
      <c r="D12" s="120" t="s">
        <v>306</v>
      </c>
      <c r="E12" s="121" t="s">
        <v>457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422</v>
      </c>
      <c r="D13" s="120" t="s">
        <v>306</v>
      </c>
      <c r="E13" s="121" t="s">
        <v>458</v>
      </c>
      <c r="F13" s="122" t="s">
        <v>496</v>
      </c>
      <c r="G13" s="123"/>
      <c r="H13" s="126" t="s">
        <v>497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444</v>
      </c>
      <c r="D14" s="120" t="s">
        <v>306</v>
      </c>
      <c r="E14" s="121" t="s">
        <v>459</v>
      </c>
      <c r="F14" s="122" t="s">
        <v>498</v>
      </c>
      <c r="G14" s="124" t="s">
        <v>451</v>
      </c>
      <c r="H14" s="126" t="s">
        <v>452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489</v>
      </c>
      <c r="D15" s="120" t="s">
        <v>306</v>
      </c>
      <c r="E15" s="121" t="s">
        <v>460</v>
      </c>
      <c r="F15" s="122" t="s">
        <v>499</v>
      </c>
      <c r="G15" s="124"/>
      <c r="H15" s="126" t="s">
        <v>453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529</v>
      </c>
      <c r="E16" s="121" t="s">
        <v>461</v>
      </c>
      <c r="F16" s="122" t="s">
        <v>276</v>
      </c>
      <c r="G16" s="124" t="s">
        <v>324</v>
      </c>
      <c r="H16" s="124" t="s">
        <v>138</v>
      </c>
      <c r="I16" s="125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530</v>
      </c>
      <c r="E17" s="121" t="s">
        <v>462</v>
      </c>
      <c r="F17" s="122" t="s">
        <v>277</v>
      </c>
      <c r="G17" s="124" t="s">
        <v>325</v>
      </c>
      <c r="H17" s="124" t="s">
        <v>302</v>
      </c>
      <c r="I17" s="125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466</v>
      </c>
      <c r="D18" s="120" t="s">
        <v>306</v>
      </c>
      <c r="E18" s="121" t="s">
        <v>467</v>
      </c>
      <c r="F18" s="122" t="s">
        <v>468</v>
      </c>
      <c r="G18" s="123" t="s">
        <v>500</v>
      </c>
      <c r="H18" s="124" t="s">
        <v>501</v>
      </c>
      <c r="I18" s="125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463</v>
      </c>
      <c r="F19" s="123" t="s">
        <v>278</v>
      </c>
      <c r="G19" s="123" t="s">
        <v>326</v>
      </c>
      <c r="H19" s="124" t="s">
        <v>141</v>
      </c>
      <c r="I19" s="125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502</v>
      </c>
      <c r="E20" s="121" t="s">
        <v>503</v>
      </c>
      <c r="F20" s="123" t="s">
        <v>282</v>
      </c>
      <c r="G20" s="123" t="s">
        <v>332</v>
      </c>
      <c r="H20" s="124" t="s">
        <v>333</v>
      </c>
      <c r="I20" s="125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502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490</v>
      </c>
      <c r="D22" s="120" t="s">
        <v>504</v>
      </c>
      <c r="E22" s="121" t="s">
        <v>505</v>
      </c>
      <c r="F22" s="124" t="s">
        <v>279</v>
      </c>
      <c r="G22" s="124" t="s">
        <v>327</v>
      </c>
      <c r="H22" s="124" t="s">
        <v>506</v>
      </c>
      <c r="I22" s="125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491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532</v>
      </c>
      <c r="E24" s="125" t="s">
        <v>464</v>
      </c>
      <c r="F24" s="123" t="s">
        <v>413</v>
      </c>
      <c r="G24" s="135" t="s">
        <v>414</v>
      </c>
      <c r="H24" s="132" t="s">
        <v>465</v>
      </c>
      <c r="I24" s="125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507</v>
      </c>
      <c r="E25" s="129" t="s">
        <v>304</v>
      </c>
      <c r="F25" s="126" t="s">
        <v>305</v>
      </c>
      <c r="G25" s="124"/>
      <c r="H25" s="124"/>
      <c r="I25" s="125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50" zoomScaleNormal="50" zoomScaleSheetLayoutView="85" workbookViewId="0">
      <selection activeCell="L7" sqref="L7:O7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259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59</v>
      </c>
      <c r="I2" s="146"/>
      <c r="J2" s="146"/>
      <c r="K2" s="146"/>
      <c r="L2" s="146"/>
      <c r="M2" s="143" t="s">
        <v>249</v>
      </c>
      <c r="N2" s="143"/>
      <c r="O2" s="72" t="s">
        <v>561</v>
      </c>
    </row>
    <row r="3" spans="1:15" ht="30">
      <c r="A3" s="181" t="s">
        <v>256</v>
      </c>
      <c r="B3" s="143"/>
      <c r="C3" s="146" t="s">
        <v>415</v>
      </c>
      <c r="D3" s="146"/>
      <c r="E3" s="146"/>
      <c r="F3" s="143" t="s">
        <v>9</v>
      </c>
      <c r="G3" s="143"/>
      <c r="H3" s="144" t="str">
        <f>VLOOKUP(C3,'Ref.3'!C3:D32,2,0)</f>
        <v>Sales Executive</v>
      </c>
      <c r="I3" s="144"/>
      <c r="J3" s="144"/>
      <c r="K3" s="73" t="s">
        <v>248</v>
      </c>
      <c r="L3" s="74" t="str">
        <f>VLOOKUP(C3,'Ref.3'!C3:E32,3,0)</f>
        <v>065-238-7604</v>
      </c>
      <c r="M3" s="143" t="s">
        <v>0</v>
      </c>
      <c r="N3" s="143"/>
      <c r="O3" s="75">
        <v>45370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73" t="s">
        <v>248</v>
      </c>
      <c r="L4" s="74" t="str">
        <f>VLOOKUP(C5,'Ref2'!B4:H31,7,0)</f>
        <v>089-495-3695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173</v>
      </c>
      <c r="D5" s="146"/>
      <c r="E5" s="146"/>
      <c r="F5" s="143" t="s">
        <v>119</v>
      </c>
      <c r="G5" s="143"/>
      <c r="H5" s="144" t="str">
        <f>VLOOKUP(C5,'Ref2'!B4:C31,2,0)</f>
        <v>RN</v>
      </c>
      <c r="I5" s="144"/>
      <c r="J5" s="144"/>
      <c r="K5" s="73" t="s">
        <v>257</v>
      </c>
      <c r="L5" s="74" t="str">
        <f>VLOOKUP(C5,'Ref2'!B4:F31,5,0)</f>
        <v>C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รางน้ำ</v>
      </c>
      <c r="D6" s="144"/>
      <c r="E6" s="144"/>
      <c r="F6" s="143" t="s">
        <v>253</v>
      </c>
      <c r="G6" s="143"/>
      <c r="H6" s="144" t="str">
        <f>VLOOKUP(C5,'Ref2'!B4:C31,2,0)</f>
        <v>RN</v>
      </c>
      <c r="I6" s="144"/>
      <c r="J6" s="144"/>
      <c r="K6" s="73" t="s">
        <v>258</v>
      </c>
      <c r="L6" s="74" t="str">
        <f>VLOOKUP(C5,'Ref2'!B4:D31,3,0)</f>
        <v>B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237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7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3" t="s">
        <v>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5"/>
    </row>
    <row r="11" spans="1:15" ht="26.25" customHeight="1">
      <c r="A11" s="82">
        <v>1</v>
      </c>
      <c r="B11" s="200" t="s">
        <v>8</v>
      </c>
      <c r="C11" s="201"/>
      <c r="D11" s="218" t="s">
        <v>560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</row>
    <row r="12" spans="1:15" ht="33.75" customHeight="1">
      <c r="A12" s="83">
        <v>2</v>
      </c>
      <c r="B12" s="185" t="s">
        <v>251</v>
      </c>
      <c r="C12" s="186"/>
      <c r="D12" s="216" t="s">
        <v>556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557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554</v>
      </c>
      <c r="E14" s="138"/>
      <c r="F14" s="138"/>
      <c r="G14" s="138"/>
      <c r="H14" s="84" t="s">
        <v>403</v>
      </c>
      <c r="I14" s="142" t="s">
        <v>555</v>
      </c>
      <c r="J14" s="138"/>
      <c r="K14" s="84" t="s">
        <v>404</v>
      </c>
      <c r="L14" s="85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8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401</v>
      </c>
      <c r="E16" s="158"/>
      <c r="F16" s="158"/>
      <c r="G16" s="158"/>
      <c r="H16" s="86" t="s">
        <v>410</v>
      </c>
      <c r="I16" s="159"/>
      <c r="J16" s="151"/>
      <c r="K16" s="86" t="s">
        <v>518</v>
      </c>
      <c r="L16" s="87"/>
      <c r="M16" s="86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>
        <v>1</v>
      </c>
      <c r="E17" s="190"/>
      <c r="F17" s="88" t="s">
        <v>511</v>
      </c>
      <c r="G17" s="88"/>
      <c r="H17" s="90"/>
      <c r="I17" s="88" t="s">
        <v>512</v>
      </c>
      <c r="J17" s="89"/>
      <c r="K17" s="90"/>
      <c r="L17" s="88" t="s">
        <v>513</v>
      </c>
      <c r="M17" s="88"/>
      <c r="N17" s="91">
        <v>21</v>
      </c>
      <c r="O17" s="92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8" t="s">
        <v>511</v>
      </c>
      <c r="G18" s="88"/>
      <c r="H18" s="91"/>
      <c r="I18" s="88" t="s">
        <v>512</v>
      </c>
      <c r="J18" s="88"/>
      <c r="K18" s="91"/>
      <c r="L18" s="88" t="s">
        <v>513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514</v>
      </c>
      <c r="J19" s="196"/>
      <c r="K19" s="93"/>
      <c r="L19" s="206"/>
      <c r="M19" s="206"/>
      <c r="N19" s="206"/>
      <c r="O19" s="94" t="s">
        <v>515</v>
      </c>
    </row>
    <row r="20" spans="1:18" ht="29.4" thickBot="1">
      <c r="A20" s="95">
        <v>10</v>
      </c>
      <c r="B20" s="193" t="s">
        <v>510</v>
      </c>
      <c r="C20" s="193"/>
      <c r="D20" s="153" t="s">
        <v>546</v>
      </c>
      <c r="E20" s="154"/>
      <c r="F20" s="152"/>
      <c r="G20" s="152"/>
      <c r="H20" s="96" t="s">
        <v>284</v>
      </c>
      <c r="I20" s="155"/>
      <c r="J20" s="155"/>
      <c r="K20" s="97" t="s">
        <v>285</v>
      </c>
      <c r="L20" s="194"/>
      <c r="M20" s="194"/>
      <c r="N20" s="96" t="s">
        <v>286</v>
      </c>
      <c r="O20" s="98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9" t="s">
        <v>373</v>
      </c>
      <c r="I21" s="164"/>
      <c r="J21" s="164"/>
      <c r="K21" s="99" t="s">
        <v>364</v>
      </c>
      <c r="L21" s="164"/>
      <c r="M21" s="164"/>
      <c r="N21" s="99" t="s">
        <v>366</v>
      </c>
      <c r="O21" s="100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1" t="s">
        <v>391</v>
      </c>
      <c r="I22" s="168"/>
      <c r="J22" s="168"/>
      <c r="K22" s="102"/>
      <c r="L22" s="102"/>
      <c r="M22" s="102"/>
      <c r="N22" s="102"/>
      <c r="O22" s="103"/>
    </row>
    <row r="23" spans="1:18" ht="28.8">
      <c r="A23" s="104">
        <v>12</v>
      </c>
      <c r="B23" s="172" t="s">
        <v>367</v>
      </c>
      <c r="C23" s="172"/>
      <c r="D23" s="101">
        <v>1</v>
      </c>
      <c r="E23" s="164" t="s">
        <v>397</v>
      </c>
      <c r="F23" s="164"/>
      <c r="G23" s="101">
        <v>2</v>
      </c>
      <c r="H23" s="164" t="s">
        <v>398</v>
      </c>
      <c r="I23" s="164"/>
      <c r="J23" s="101">
        <v>3</v>
      </c>
      <c r="K23" s="164" t="s">
        <v>400</v>
      </c>
      <c r="L23" s="164"/>
      <c r="M23" s="105">
        <v>4</v>
      </c>
      <c r="N23" s="164" t="s">
        <v>399</v>
      </c>
      <c r="O23" s="165"/>
    </row>
    <row r="24" spans="1:18" ht="28.8">
      <c r="A24" s="104">
        <v>13</v>
      </c>
      <c r="B24" s="106" t="s">
        <v>365</v>
      </c>
      <c r="C24" s="106"/>
      <c r="D24" s="101">
        <v>1</v>
      </c>
      <c r="E24" s="164" t="s">
        <v>394</v>
      </c>
      <c r="F24" s="164"/>
      <c r="G24" s="101">
        <v>2</v>
      </c>
      <c r="H24" s="164" t="s">
        <v>395</v>
      </c>
      <c r="I24" s="164"/>
      <c r="J24" s="101">
        <v>3</v>
      </c>
      <c r="K24" s="164" t="s">
        <v>396</v>
      </c>
      <c r="L24" s="164"/>
      <c r="M24" s="105">
        <v>4</v>
      </c>
      <c r="N24" s="164"/>
      <c r="O24" s="165"/>
    </row>
    <row r="25" spans="1:18" ht="28.8">
      <c r="A25" s="104">
        <v>14</v>
      </c>
      <c r="B25" s="106" t="s">
        <v>368</v>
      </c>
      <c r="C25" s="106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4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4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7" t="s">
        <v>310</v>
      </c>
      <c r="E28" s="179" t="s">
        <v>558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7" t="s">
        <v>311</v>
      </c>
      <c r="E29" s="179" t="s">
        <v>559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7" t="s">
        <v>312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</row>
    <row r="31" spans="1:18" ht="30">
      <c r="A31" s="170"/>
      <c r="B31" s="175"/>
      <c r="C31" s="176"/>
      <c r="D31" s="107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8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A5AC7D12-0607-4E79-B795-00F92BECEE02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F16" sqref="F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2025-07-17T04:45:00Z</dcterms:modified>
  <cp:category/>
  <cp:contentStatus/>
</cp:coreProperties>
</file>